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160" windowHeight="10380" activeTab="1"/>
  </bookViews>
  <sheets>
    <sheet name="損益計算書" sheetId="1" r:id="rId1"/>
    <sheet name="経営分析" sheetId="2" r:id="rId2"/>
  </sheets>
  <definedNames>
    <definedName name="_xlnm.Print_Area" localSheetId="1">'経営分析'!$A$2:$I$28</definedName>
  </definedNames>
  <calcPr fullCalcOnLoad="1"/>
</workbook>
</file>

<file path=xl/sharedStrings.xml><?xml version="1.0" encoding="utf-8"?>
<sst xmlns="http://schemas.openxmlformats.org/spreadsheetml/2006/main" count="78" uniqueCount="57">
  <si>
    <t>損　益　計　算　書</t>
  </si>
  <si>
    <t>自平成１４年４月１日　至平成１５年３月３１日</t>
  </si>
  <si>
    <t>経常損益の部</t>
  </si>
  <si>
    <t>営業損益の部</t>
  </si>
  <si>
    <t>売上高</t>
  </si>
  <si>
    <t>期首商品棚卸高</t>
  </si>
  <si>
    <t>仕入高</t>
  </si>
  <si>
    <t>期末商品棚卸高</t>
  </si>
  <si>
    <t>販売費及び一般管理費</t>
  </si>
  <si>
    <t>売上原価</t>
  </si>
  <si>
    <t>人件費</t>
  </si>
  <si>
    <t>減価償却費</t>
  </si>
  <si>
    <t>その他</t>
  </si>
  <si>
    <t>営業利益</t>
  </si>
  <si>
    <t>営業外損益の部</t>
  </si>
  <si>
    <t>　</t>
  </si>
  <si>
    <t>営業外収益</t>
  </si>
  <si>
    <t>営業外費用</t>
  </si>
  <si>
    <t>経常利益</t>
  </si>
  <si>
    <t>特別損益の部</t>
  </si>
  <si>
    <t>特別利益</t>
  </si>
  <si>
    <t>特別損失</t>
  </si>
  <si>
    <t>税引前当期利益</t>
  </si>
  <si>
    <t>法人税等</t>
  </si>
  <si>
    <t>前期繰越利益</t>
  </si>
  <si>
    <t>当期未処分利益</t>
  </si>
  <si>
    <t>売上高</t>
  </si>
  <si>
    <t>売上総利益</t>
  </si>
  <si>
    <t>●利益率の分析（売上総利益率）</t>
  </si>
  <si>
    <t>÷</t>
  </si>
  <si>
    <t>＝</t>
  </si>
  <si>
    <t>売上総利益率</t>
  </si>
  <si>
    <t>●利益率の分析（営業利益率）</t>
  </si>
  <si>
    <t>÷</t>
  </si>
  <si>
    <t>＝</t>
  </si>
  <si>
    <t>●利益率の分析（経常利益率）</t>
  </si>
  <si>
    <t>経常利益率</t>
  </si>
  <si>
    <t>●損益分岐の分析（売上の変動による利益の予想）</t>
  </si>
  <si>
    <t>－</t>
  </si>
  <si>
    <t>固定費</t>
  </si>
  <si>
    <t>＝</t>
  </si>
  <si>
    <t>予想利益</t>
  </si>
  <si>
    <t>●損益分岐の分析（売上総利益率の変動による利益の予想）</t>
  </si>
  <si>
    <t>売上の増減率</t>
  </si>
  <si>
    <t>現状</t>
  </si>
  <si>
    <t>現状(100%)</t>
  </si>
  <si>
    <t>売上総利益の予想</t>
  </si>
  <si>
    <t>売上総利益率の増減</t>
  </si>
  <si>
    <t>●返済可能額の算定</t>
  </si>
  <si>
    <t>当期利益</t>
  </si>
  <si>
    <t>＋</t>
  </si>
  <si>
    <t>返済可能額</t>
  </si>
  <si>
    <t>●売上高人件費率</t>
  </si>
  <si>
    <t>売上高人件比率</t>
  </si>
  <si>
    <t>株式会社　MAPS洋服販売　　　　　　　　　　　　　　　　                                     　単位：円</t>
  </si>
  <si>
    <t>営業利益率</t>
  </si>
  <si>
    <t>経　営　分　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</si>
</sst>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HGP創英角ｺﾞｼｯｸUB"/>
      <family val="3"/>
    </font>
    <font>
      <sz val="16"/>
      <name val="HGP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4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10" fontId="0" fillId="0" borderId="0" xfId="0" applyNumberForma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 shrinkToFit="1"/>
    </xf>
    <xf numFmtId="9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/>
    </xf>
    <xf numFmtId="176" fontId="0" fillId="2" borderId="13" xfId="0" applyNumberFormat="1" applyFill="1" applyBorder="1" applyAlignment="1">
      <alignment horizontal="center" vertical="center" shrinkToFit="1"/>
    </xf>
    <xf numFmtId="176" fontId="0" fillId="2" borderId="13" xfId="0" applyNumberFormat="1" applyFill="1" applyBorder="1" applyAlignment="1">
      <alignment vertical="center" shrinkToFit="1"/>
    </xf>
    <xf numFmtId="10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43">
      <selection activeCell="J24" sqref="J24"/>
    </sheetView>
  </sheetViews>
  <sheetFormatPr defaultColWidth="9.00390625" defaultRowHeight="13.5"/>
  <cols>
    <col min="1" max="1" width="6.875" style="3" customWidth="1"/>
    <col min="2" max="4" width="2.875" style="3" customWidth="1"/>
    <col min="5" max="5" width="19.125" style="3" customWidth="1"/>
    <col min="6" max="6" width="15.375" style="3" customWidth="1"/>
    <col min="7" max="8" width="15.625" style="3" customWidth="1"/>
    <col min="9" max="9" width="6.875" style="3" customWidth="1"/>
    <col min="10" max="16384" width="9.00390625" style="3" customWidth="1"/>
  </cols>
  <sheetData>
    <row r="1" spans="2:8" ht="20.25" customHeight="1">
      <c r="B1" s="53" t="s">
        <v>0</v>
      </c>
      <c r="C1" s="53"/>
      <c r="D1" s="53"/>
      <c r="E1" s="53"/>
      <c r="F1" s="53"/>
      <c r="G1" s="53"/>
      <c r="H1" s="53"/>
    </row>
    <row r="2" spans="2:8" ht="12" customHeight="1">
      <c r="B2" s="54" t="s">
        <v>1</v>
      </c>
      <c r="C2" s="54"/>
      <c r="D2" s="54"/>
      <c r="E2" s="55"/>
      <c r="F2" s="55"/>
      <c r="G2" s="55"/>
      <c r="H2" s="55"/>
    </row>
    <row r="3" spans="2:8" ht="12" customHeight="1">
      <c r="B3" s="56" t="s">
        <v>54</v>
      </c>
      <c r="C3" s="56"/>
      <c r="D3" s="56"/>
      <c r="E3" s="56"/>
      <c r="F3" s="56"/>
      <c r="G3" s="56"/>
      <c r="H3" s="56"/>
    </row>
    <row r="4" spans="2:8" ht="12" customHeight="1">
      <c r="B4" s="57" t="s">
        <v>2</v>
      </c>
      <c r="C4" s="58"/>
      <c r="D4" s="58"/>
      <c r="E4" s="58"/>
      <c r="F4" s="58"/>
      <c r="G4" s="58"/>
      <c r="H4" s="59"/>
    </row>
    <row r="5" spans="2:10" ht="12" customHeight="1">
      <c r="B5" s="4"/>
      <c r="C5" s="5" t="s">
        <v>3</v>
      </c>
      <c r="D5" s="5"/>
      <c r="E5" s="5"/>
      <c r="F5" s="5"/>
      <c r="G5" s="6"/>
      <c r="H5" s="6"/>
      <c r="J5" s="7"/>
    </row>
    <row r="6" spans="2:8" ht="12" customHeight="1">
      <c r="B6" s="8"/>
      <c r="C6" s="9"/>
      <c r="D6" s="47" t="s">
        <v>26</v>
      </c>
      <c r="E6" s="47"/>
      <c r="F6" s="10"/>
      <c r="G6" s="11"/>
      <c r="H6" s="27">
        <f>G6</f>
        <v>0</v>
      </c>
    </row>
    <row r="7" spans="2:8" ht="12" customHeight="1">
      <c r="B7" s="12"/>
      <c r="C7" s="13"/>
      <c r="D7" s="13"/>
      <c r="E7" s="13" t="s">
        <v>4</v>
      </c>
      <c r="F7" s="14"/>
      <c r="G7" s="15"/>
      <c r="H7" s="15"/>
    </row>
    <row r="8" spans="2:8" ht="12" customHeight="1">
      <c r="B8" s="12"/>
      <c r="C8" s="13"/>
      <c r="D8" s="47" t="s">
        <v>9</v>
      </c>
      <c r="E8" s="47"/>
      <c r="F8" s="14"/>
      <c r="G8" s="15"/>
      <c r="H8" s="15"/>
    </row>
    <row r="9" spans="2:8" ht="12" customHeight="1">
      <c r="B9" s="12"/>
      <c r="C9" s="13"/>
      <c r="D9" s="13"/>
      <c r="E9" s="13" t="s">
        <v>5</v>
      </c>
      <c r="F9" s="14"/>
      <c r="G9" s="15"/>
      <c r="H9" s="15"/>
    </row>
    <row r="10" spans="2:8" ht="12" customHeight="1">
      <c r="B10" s="12"/>
      <c r="C10" s="13"/>
      <c r="D10" s="13"/>
      <c r="E10" s="13" t="s">
        <v>6</v>
      </c>
      <c r="F10" s="14"/>
      <c r="G10" s="15"/>
      <c r="H10" s="15"/>
    </row>
    <row r="11" spans="2:8" ht="12" customHeight="1">
      <c r="B11" s="12"/>
      <c r="C11" s="13"/>
      <c r="D11" s="13"/>
      <c r="E11" s="13" t="s">
        <v>7</v>
      </c>
      <c r="F11" s="14"/>
      <c r="G11" s="16"/>
      <c r="H11" s="28">
        <f>SUM(G9:G11)</f>
        <v>0</v>
      </c>
    </row>
    <row r="12" spans="2:8" ht="12" customHeight="1">
      <c r="B12" s="12"/>
      <c r="C12" s="13"/>
      <c r="D12" s="13"/>
      <c r="E12" s="13"/>
      <c r="F12" s="10" t="s">
        <v>27</v>
      </c>
      <c r="G12" s="17"/>
      <c r="H12" s="27">
        <f>H6-H11</f>
        <v>0</v>
      </c>
    </row>
    <row r="13" spans="2:8" ht="12" customHeight="1">
      <c r="B13" s="12"/>
      <c r="C13" s="13"/>
      <c r="D13" s="14" t="s">
        <v>8</v>
      </c>
      <c r="E13" s="13"/>
      <c r="F13" s="14"/>
      <c r="G13" s="17"/>
      <c r="H13" s="15"/>
    </row>
    <row r="14" spans="1:9" ht="12" customHeight="1">
      <c r="A14" s="13"/>
      <c r="B14" s="12"/>
      <c r="C14" s="13"/>
      <c r="D14" s="13"/>
      <c r="E14" s="13" t="s">
        <v>10</v>
      </c>
      <c r="F14" s="14"/>
      <c r="G14" s="17"/>
      <c r="H14" s="15"/>
      <c r="I14" s="13"/>
    </row>
    <row r="15" spans="1:9" ht="12" customHeight="1">
      <c r="A15" s="13"/>
      <c r="B15" s="12"/>
      <c r="C15" s="13"/>
      <c r="D15" s="13"/>
      <c r="E15" s="13" t="s">
        <v>11</v>
      </c>
      <c r="F15" s="14"/>
      <c r="G15" s="17"/>
      <c r="H15" s="15"/>
      <c r="I15" s="13"/>
    </row>
    <row r="16" spans="1:9" ht="12" customHeight="1">
      <c r="A16" s="13"/>
      <c r="B16" s="12"/>
      <c r="C16" s="13"/>
      <c r="D16" s="13"/>
      <c r="E16" s="13" t="s">
        <v>12</v>
      </c>
      <c r="F16" s="14"/>
      <c r="G16" s="16"/>
      <c r="H16" s="28">
        <f>SUM(G14:G16)</f>
        <v>0</v>
      </c>
      <c r="I16" s="13"/>
    </row>
    <row r="17" spans="1:9" ht="12" customHeight="1">
      <c r="A17" s="13"/>
      <c r="B17" s="12"/>
      <c r="C17" s="13"/>
      <c r="D17" s="13"/>
      <c r="E17" s="13"/>
      <c r="F17" s="10" t="s">
        <v>13</v>
      </c>
      <c r="G17" s="17"/>
      <c r="H17" s="27">
        <f>H12-H16</f>
        <v>0</v>
      </c>
      <c r="I17" s="13"/>
    </row>
    <row r="18" spans="1:9" ht="12" customHeight="1">
      <c r="A18" s="13"/>
      <c r="B18" s="12"/>
      <c r="C18" s="18" t="s">
        <v>14</v>
      </c>
      <c r="D18" s="18"/>
      <c r="E18" s="18"/>
      <c r="F18" s="18"/>
      <c r="G18" s="19"/>
      <c r="H18" s="19"/>
      <c r="I18" s="13"/>
    </row>
    <row r="19" spans="2:9" ht="12" customHeight="1">
      <c r="B19" s="8" t="s">
        <v>15</v>
      </c>
      <c r="C19" s="9"/>
      <c r="D19" s="47" t="s">
        <v>16</v>
      </c>
      <c r="E19" s="47"/>
      <c r="F19" s="10"/>
      <c r="G19" s="20"/>
      <c r="H19" s="27">
        <f>G19</f>
        <v>0</v>
      </c>
      <c r="I19" s="13"/>
    </row>
    <row r="20" spans="2:8" ht="12" customHeight="1">
      <c r="B20" s="12"/>
      <c r="C20" s="13"/>
      <c r="D20" s="47" t="s">
        <v>17</v>
      </c>
      <c r="E20" s="47"/>
      <c r="F20" s="10"/>
      <c r="G20" s="20"/>
      <c r="H20" s="27">
        <f>G20</f>
        <v>0</v>
      </c>
    </row>
    <row r="21" spans="2:8" ht="12" customHeight="1">
      <c r="B21" s="12"/>
      <c r="C21" s="13"/>
      <c r="D21" s="13"/>
      <c r="E21" s="13"/>
      <c r="F21" s="10" t="s">
        <v>18</v>
      </c>
      <c r="G21" s="17"/>
      <c r="H21" s="29">
        <f>H17+H19-H20</f>
        <v>0</v>
      </c>
    </row>
    <row r="22" spans="1:8" ht="12" customHeight="1">
      <c r="A22" s="13"/>
      <c r="B22" s="48" t="s">
        <v>19</v>
      </c>
      <c r="C22" s="49"/>
      <c r="D22" s="49"/>
      <c r="E22" s="49"/>
      <c r="F22" s="49"/>
      <c r="G22" s="49"/>
      <c r="H22" s="50"/>
    </row>
    <row r="23" spans="1:8" ht="12" customHeight="1">
      <c r="A23" s="13"/>
      <c r="B23" s="8"/>
      <c r="C23" s="9"/>
      <c r="D23" s="47" t="s">
        <v>20</v>
      </c>
      <c r="E23" s="47"/>
      <c r="F23" s="10"/>
      <c r="G23" s="17"/>
      <c r="H23" s="27">
        <f>G23</f>
        <v>0</v>
      </c>
    </row>
    <row r="24" spans="1:8" ht="12" customHeight="1">
      <c r="A24" s="13"/>
      <c r="B24" s="8"/>
      <c r="C24" s="9"/>
      <c r="D24" s="47" t="s">
        <v>21</v>
      </c>
      <c r="E24" s="47"/>
      <c r="F24" s="10"/>
      <c r="G24" s="17"/>
      <c r="H24" s="27">
        <f>G24</f>
        <v>0</v>
      </c>
    </row>
    <row r="25" spans="2:8" ht="12" customHeight="1">
      <c r="B25" s="8" t="s">
        <v>15</v>
      </c>
      <c r="C25" s="9"/>
      <c r="D25" s="13"/>
      <c r="E25" s="13"/>
      <c r="F25" s="14" t="s">
        <v>22</v>
      </c>
      <c r="G25" s="10"/>
      <c r="H25" s="29">
        <f>H21+H23-H24</f>
        <v>0</v>
      </c>
    </row>
    <row r="26" spans="2:8" ht="12" customHeight="1">
      <c r="B26" s="8"/>
      <c r="C26" s="9"/>
      <c r="D26" s="21"/>
      <c r="E26" s="21"/>
      <c r="F26" s="14" t="s">
        <v>23</v>
      </c>
      <c r="G26" s="15"/>
      <c r="H26" s="22"/>
    </row>
    <row r="27" spans="2:8" ht="12" customHeight="1">
      <c r="B27" s="8"/>
      <c r="C27" s="9"/>
      <c r="D27" s="21"/>
      <c r="E27" s="21"/>
      <c r="F27" s="14" t="s">
        <v>49</v>
      </c>
      <c r="G27" s="15"/>
      <c r="H27" s="29">
        <f>H25-H26</f>
        <v>0</v>
      </c>
    </row>
    <row r="28" spans="2:8" ht="12" customHeight="1">
      <c r="B28" s="8"/>
      <c r="C28" s="9"/>
      <c r="D28" s="21"/>
      <c r="E28" s="21"/>
      <c r="F28" s="14" t="s">
        <v>24</v>
      </c>
      <c r="G28" s="15"/>
      <c r="H28" s="22"/>
    </row>
    <row r="29" spans="2:8" ht="12" customHeight="1">
      <c r="B29" s="23"/>
      <c r="C29" s="24"/>
      <c r="D29" s="25"/>
      <c r="E29" s="25"/>
      <c r="F29" s="26" t="s">
        <v>25</v>
      </c>
      <c r="G29" s="16"/>
      <c r="H29" s="29">
        <f>H27+H28</f>
        <v>0</v>
      </c>
    </row>
    <row r="31" spans="1:8" ht="26.25" customHeight="1">
      <c r="A31" s="51" t="s">
        <v>56</v>
      </c>
      <c r="B31" s="52"/>
      <c r="C31" s="52"/>
      <c r="D31" s="52"/>
      <c r="E31" s="52"/>
      <c r="F31" s="52"/>
      <c r="G31" s="52"/>
      <c r="H31" s="52"/>
    </row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</sheetData>
  <mergeCells count="12">
    <mergeCell ref="A31:H31"/>
    <mergeCell ref="B1:H1"/>
    <mergeCell ref="B2:H2"/>
    <mergeCell ref="B3:H3"/>
    <mergeCell ref="D6:E6"/>
    <mergeCell ref="B4:H4"/>
    <mergeCell ref="D24:E24"/>
    <mergeCell ref="D8:E8"/>
    <mergeCell ref="D19:E19"/>
    <mergeCell ref="D20:E20"/>
    <mergeCell ref="B22:H22"/>
    <mergeCell ref="D23:E23"/>
  </mergeCells>
  <printOptions/>
  <pageMargins left="0.7874015748031497" right="0.4330708661417323" top="0.984251968503937" bottom="0.984251968503937" header="0.2755905511811024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6"/>
  <sheetViews>
    <sheetView tabSelected="1" workbookViewId="0" topLeftCell="A3">
      <selection activeCell="L20" sqref="L20"/>
    </sheetView>
  </sheetViews>
  <sheetFormatPr defaultColWidth="9.00390625" defaultRowHeight="13.5"/>
  <cols>
    <col min="1" max="1" width="4.25390625" style="3" customWidth="1"/>
    <col min="2" max="2" width="12.25390625" style="3" customWidth="1"/>
    <col min="3" max="3" width="13.125" style="3" customWidth="1"/>
    <col min="4" max="4" width="3.125" style="3" customWidth="1"/>
    <col min="5" max="5" width="10.625" style="3" customWidth="1"/>
    <col min="6" max="6" width="13.125" style="3" customWidth="1"/>
    <col min="7" max="7" width="3.125" style="3" customWidth="1"/>
    <col min="8" max="8" width="11.50390625" style="3" customWidth="1"/>
    <col min="9" max="9" width="13.125" style="3" customWidth="1"/>
    <col min="10" max="16384" width="9.00390625" style="3" customWidth="1"/>
  </cols>
  <sheetData>
    <row r="3" spans="1:8" ht="13.5">
      <c r="A3" s="3" t="s">
        <v>28</v>
      </c>
      <c r="B3" s="30"/>
      <c r="C3" s="31"/>
      <c r="H3" s="32"/>
    </row>
    <row r="4" spans="2:9" ht="13.5">
      <c r="B4" s="36" t="s">
        <v>27</v>
      </c>
      <c r="C4" s="42">
        <f>'損益計算書'!H12</f>
        <v>0</v>
      </c>
      <c r="D4" s="30" t="s">
        <v>29</v>
      </c>
      <c r="E4" s="36" t="s">
        <v>4</v>
      </c>
      <c r="F4" s="42">
        <f>'損益計算書'!H6</f>
        <v>0</v>
      </c>
      <c r="G4" s="30" t="s">
        <v>30</v>
      </c>
      <c r="H4" s="38" t="s">
        <v>31</v>
      </c>
      <c r="I4" s="45" t="e">
        <f>C4/F4</f>
        <v>#DIV/0!</v>
      </c>
    </row>
    <row r="5" spans="1:8" ht="13.5">
      <c r="A5" s="3" t="s">
        <v>32</v>
      </c>
      <c r="B5" s="30"/>
      <c r="C5" s="31"/>
      <c r="H5" s="32"/>
    </row>
    <row r="6" spans="2:9" ht="13.5">
      <c r="B6" s="36" t="s">
        <v>13</v>
      </c>
      <c r="C6" s="42">
        <f>'損益計算書'!H17</f>
        <v>0</v>
      </c>
      <c r="D6" s="30" t="s">
        <v>33</v>
      </c>
      <c r="E6" s="36" t="s">
        <v>4</v>
      </c>
      <c r="F6" s="42">
        <f>'損益計算書'!G6</f>
        <v>0</v>
      </c>
      <c r="G6" s="30" t="s">
        <v>34</v>
      </c>
      <c r="H6" s="38" t="s">
        <v>55</v>
      </c>
      <c r="I6" s="45" t="e">
        <f>C6/F6</f>
        <v>#DIV/0!</v>
      </c>
    </row>
    <row r="7" spans="1:8" ht="13.5">
      <c r="A7" s="3" t="s">
        <v>35</v>
      </c>
      <c r="H7" s="32"/>
    </row>
    <row r="8" spans="2:9" ht="13.5">
      <c r="B8" s="37" t="s">
        <v>18</v>
      </c>
      <c r="C8" s="42">
        <f>'損益計算書'!H21</f>
        <v>0</v>
      </c>
      <c r="D8" s="1" t="s">
        <v>33</v>
      </c>
      <c r="E8" s="36" t="s">
        <v>4</v>
      </c>
      <c r="F8" s="42">
        <f>'損益計算書'!H6</f>
        <v>0</v>
      </c>
      <c r="G8" s="30" t="s">
        <v>34</v>
      </c>
      <c r="H8" s="38" t="s">
        <v>36</v>
      </c>
      <c r="I8" s="45" t="e">
        <f>C8/F8</f>
        <v>#DIV/0!</v>
      </c>
    </row>
    <row r="9" spans="1:9" ht="13.5">
      <c r="A9" s="3" t="s">
        <v>48</v>
      </c>
      <c r="B9" s="13"/>
      <c r="C9" s="33"/>
      <c r="D9" s="2"/>
      <c r="E9" s="2"/>
      <c r="F9" s="33"/>
      <c r="G9" s="30"/>
      <c r="H9" s="34"/>
      <c r="I9" s="35"/>
    </row>
    <row r="10" spans="2:9" ht="13.5">
      <c r="B10" s="37" t="s">
        <v>49</v>
      </c>
      <c r="C10" s="42">
        <f>'損益計算書'!H27</f>
        <v>0</v>
      </c>
      <c r="D10" s="2" t="s">
        <v>50</v>
      </c>
      <c r="E10" s="36" t="s">
        <v>11</v>
      </c>
      <c r="F10" s="42">
        <f>'損益計算書'!G15</f>
        <v>0</v>
      </c>
      <c r="G10" s="30" t="s">
        <v>34</v>
      </c>
      <c r="H10" s="38" t="s">
        <v>51</v>
      </c>
      <c r="I10" s="42">
        <f>C10+F10</f>
        <v>0</v>
      </c>
    </row>
    <row r="11" spans="1:9" ht="13.5">
      <c r="A11" s="3" t="s">
        <v>52</v>
      </c>
      <c r="B11" s="13"/>
      <c r="C11" s="33"/>
      <c r="D11" s="2"/>
      <c r="E11" s="2"/>
      <c r="F11" s="33"/>
      <c r="G11" s="30"/>
      <c r="H11" s="34"/>
      <c r="I11" s="35"/>
    </row>
    <row r="12" spans="2:9" ht="13.5">
      <c r="B12" s="37" t="s">
        <v>10</v>
      </c>
      <c r="C12" s="42">
        <f>'損益計算書'!G14</f>
        <v>0</v>
      </c>
      <c r="D12" s="1" t="s">
        <v>33</v>
      </c>
      <c r="E12" s="36" t="s">
        <v>4</v>
      </c>
      <c r="F12" s="42">
        <f>'損益計算書'!H6</f>
        <v>0</v>
      </c>
      <c r="G12" s="30" t="s">
        <v>34</v>
      </c>
      <c r="H12" s="38" t="s">
        <v>53</v>
      </c>
      <c r="I12" s="45" t="e">
        <f>C12/F12</f>
        <v>#DIV/0!</v>
      </c>
    </row>
    <row r="13" spans="1:8" ht="13.5">
      <c r="A13" s="3" t="s">
        <v>37</v>
      </c>
      <c r="B13" s="30"/>
      <c r="C13" s="31"/>
      <c r="H13" s="32"/>
    </row>
    <row r="14" spans="2:8" ht="13.5">
      <c r="B14" s="38" t="s">
        <v>43</v>
      </c>
      <c r="C14" s="43" t="s">
        <v>46</v>
      </c>
      <c r="D14" s="60" t="s">
        <v>38</v>
      </c>
      <c r="H14" s="32"/>
    </row>
    <row r="15" spans="2:9" ht="13.5">
      <c r="B15" s="39">
        <v>0.8</v>
      </c>
      <c r="C15" s="42">
        <f>$C$17*B15</f>
        <v>0</v>
      </c>
      <c r="D15" s="60"/>
      <c r="E15" s="62" t="s">
        <v>39</v>
      </c>
      <c r="F15" s="65">
        <f>'損益計算書'!H16+'損益計算書'!H20-'損益計算書'!H19</f>
        <v>0</v>
      </c>
      <c r="G15" s="61" t="s">
        <v>40</v>
      </c>
      <c r="H15" s="68" t="s">
        <v>41</v>
      </c>
      <c r="I15" s="46">
        <f>C15-$F$15</f>
        <v>0</v>
      </c>
    </row>
    <row r="16" spans="2:9" ht="13.5">
      <c r="B16" s="39">
        <v>0.9</v>
      </c>
      <c r="C16" s="42">
        <f>$C$17*B16</f>
        <v>0</v>
      </c>
      <c r="D16" s="60"/>
      <c r="E16" s="63"/>
      <c r="F16" s="66"/>
      <c r="G16" s="61"/>
      <c r="H16" s="68"/>
      <c r="I16" s="46">
        <f>C16-$F$15</f>
        <v>0</v>
      </c>
    </row>
    <row r="17" spans="2:9" ht="27.75" customHeight="1">
      <c r="B17" s="40" t="s">
        <v>45</v>
      </c>
      <c r="C17" s="42">
        <f>C4</f>
        <v>0</v>
      </c>
      <c r="D17" s="60"/>
      <c r="E17" s="63"/>
      <c r="F17" s="66"/>
      <c r="G17" s="61"/>
      <c r="H17" s="68"/>
      <c r="I17" s="46">
        <f>C17-$F$15</f>
        <v>0</v>
      </c>
    </row>
    <row r="18" spans="2:9" ht="13.5">
      <c r="B18" s="39">
        <v>1.1</v>
      </c>
      <c r="C18" s="42">
        <f>$C$17*B18</f>
        <v>0</v>
      </c>
      <c r="D18" s="60"/>
      <c r="E18" s="63"/>
      <c r="F18" s="66"/>
      <c r="G18" s="61"/>
      <c r="H18" s="68"/>
      <c r="I18" s="46">
        <f>C18-$F$15</f>
        <v>0</v>
      </c>
    </row>
    <row r="19" spans="2:9" ht="13.5">
      <c r="B19" s="39">
        <v>1.2</v>
      </c>
      <c r="C19" s="42">
        <f>$C$17*B19</f>
        <v>0</v>
      </c>
      <c r="D19" s="60"/>
      <c r="E19" s="64"/>
      <c r="F19" s="67"/>
      <c r="G19" s="61"/>
      <c r="H19" s="68"/>
      <c r="I19" s="46">
        <f>C19-$F$15</f>
        <v>0</v>
      </c>
    </row>
    <row r="20" spans="1:8" ht="13.5">
      <c r="A20" s="3" t="s">
        <v>42</v>
      </c>
      <c r="B20" s="30"/>
      <c r="C20" s="31"/>
      <c r="F20" s="31"/>
      <c r="H20" s="32"/>
    </row>
    <row r="21" spans="2:8" ht="13.5">
      <c r="B21" s="38" t="s">
        <v>47</v>
      </c>
      <c r="C21" s="44" t="s">
        <v>46</v>
      </c>
      <c r="D21" s="60" t="s">
        <v>38</v>
      </c>
      <c r="F21" s="31"/>
      <c r="H21" s="32"/>
    </row>
    <row r="22" spans="2:9" ht="13.5">
      <c r="B22" s="39">
        <v>-0.1</v>
      </c>
      <c r="C22" s="42" t="e">
        <f>$F$4*($I$4+B22)</f>
        <v>#DIV/0!</v>
      </c>
      <c r="D22" s="60"/>
      <c r="E22" s="62" t="s">
        <v>39</v>
      </c>
      <c r="F22" s="65">
        <f>'損益計算書'!H16+'損益計算書'!H20-'損益計算書'!H19</f>
        <v>0</v>
      </c>
      <c r="G22" s="61" t="s">
        <v>40</v>
      </c>
      <c r="H22" s="68" t="s">
        <v>41</v>
      </c>
      <c r="I22" s="46" t="e">
        <f>C22-$F$22</f>
        <v>#DIV/0!</v>
      </c>
    </row>
    <row r="23" spans="2:9" ht="13.5">
      <c r="B23" s="39">
        <v>-0.05</v>
      </c>
      <c r="C23" s="42" t="e">
        <f>$F$4*($I$4+B23)</f>
        <v>#DIV/0!</v>
      </c>
      <c r="D23" s="60"/>
      <c r="E23" s="63"/>
      <c r="F23" s="66"/>
      <c r="G23" s="61"/>
      <c r="H23" s="68"/>
      <c r="I23" s="46" t="e">
        <f>C23-$F$22</f>
        <v>#DIV/0!</v>
      </c>
    </row>
    <row r="24" spans="2:9" ht="27" customHeight="1">
      <c r="B24" s="41" t="s">
        <v>44</v>
      </c>
      <c r="C24" s="42" t="e">
        <f>$F$4*$I$4</f>
        <v>#DIV/0!</v>
      </c>
      <c r="D24" s="60"/>
      <c r="E24" s="63"/>
      <c r="F24" s="66"/>
      <c r="G24" s="61"/>
      <c r="H24" s="68"/>
      <c r="I24" s="46" t="e">
        <f>C24-$F$22</f>
        <v>#DIV/0!</v>
      </c>
    </row>
    <row r="25" spans="2:9" ht="13.5">
      <c r="B25" s="39">
        <v>0.05</v>
      </c>
      <c r="C25" s="42" t="e">
        <f>$F$4*($I$4+B25)</f>
        <v>#DIV/0!</v>
      </c>
      <c r="D25" s="60"/>
      <c r="E25" s="63"/>
      <c r="F25" s="66"/>
      <c r="G25" s="61"/>
      <c r="H25" s="68"/>
      <c r="I25" s="46" t="e">
        <f>C25-$F$22</f>
        <v>#DIV/0!</v>
      </c>
    </row>
    <row r="26" spans="2:9" ht="13.5">
      <c r="B26" s="39">
        <v>0.1</v>
      </c>
      <c r="C26" s="42" t="e">
        <f>$F$4*($I$4+B26)</f>
        <v>#DIV/0!</v>
      </c>
      <c r="D26" s="60"/>
      <c r="E26" s="64"/>
      <c r="F26" s="67"/>
      <c r="G26" s="61"/>
      <c r="H26" s="68"/>
      <c r="I26" s="46" t="e">
        <f>C26-$F$22</f>
        <v>#DIV/0!</v>
      </c>
    </row>
  </sheetData>
  <mergeCells count="10">
    <mergeCell ref="H15:H19"/>
    <mergeCell ref="E22:E26"/>
    <mergeCell ref="F22:F26"/>
    <mergeCell ref="H22:H26"/>
    <mergeCell ref="D14:D19"/>
    <mergeCell ref="G15:G19"/>
    <mergeCell ref="D21:D26"/>
    <mergeCell ref="G22:G26"/>
    <mergeCell ref="E15:E19"/>
    <mergeCell ref="F15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2002-09-09T04:02:42Z</cp:lastPrinted>
  <dcterms:created xsi:type="dcterms:W3CDTF">2002-08-23T08:20:54Z</dcterms:created>
  <dcterms:modified xsi:type="dcterms:W3CDTF">2002-11-11T08:32:11Z</dcterms:modified>
  <cp:category/>
  <cp:version/>
  <cp:contentType/>
  <cp:contentStatus/>
</cp:coreProperties>
</file>