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9200" windowHeight="12090" activeTab="0"/>
  </bookViews>
  <sheets>
    <sheet name="小口現金精算書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<sst xmlns="http://schemas.openxmlformats.org/spreadsheetml/2006/main" count="53" uniqueCount="50">
  <si>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作成者</t>
  </si>
  <si>
    <t>承認</t>
  </si>
  <si>
    <t>　</t>
  </si>
  <si>
    <t>経理</t>
  </si>
  <si>
    <t>●</t>
  </si>
  <si>
    <t>請求金額</t>
  </si>
  <si>
    <t>予備①</t>
  </si>
  <si>
    <t>予備②</t>
  </si>
  <si>
    <t>予備③</t>
  </si>
  <si>
    <t>予備④</t>
  </si>
  <si>
    <t>予備⑤</t>
  </si>
  <si>
    <t>　　　支出目的の一覧（リストの内容）</t>
  </si>
  <si>
    <t>小口現金精算書</t>
  </si>
  <si>
    <t>日付</t>
  </si>
  <si>
    <t>摘要</t>
  </si>
  <si>
    <t>勘定科目</t>
  </si>
  <si>
    <t>残高</t>
  </si>
  <si>
    <t>使用の明細</t>
  </si>
  <si>
    <t>使用金額</t>
  </si>
  <si>
    <r>
      <t>補給請求額</t>
    </r>
    <r>
      <rPr>
        <sz val="10"/>
        <rFont val="ＭＳ Ｐゴシック"/>
        <family val="3"/>
      </rPr>
      <t>（千円未満切上）</t>
    </r>
  </si>
  <si>
    <t>　</t>
  </si>
  <si>
    <t>経理使用欄</t>
  </si>
  <si>
    <r>
      <t>勘定科目</t>
    </r>
    <r>
      <rPr>
        <sz val="10"/>
        <rFont val="ＭＳ Ｐゴシック"/>
        <family val="3"/>
      </rPr>
      <t>（リストの項目）</t>
    </r>
  </si>
  <si>
    <t>繰越金額</t>
  </si>
  <si>
    <t>合計金額</t>
  </si>
  <si>
    <t>福利厚生費</t>
  </si>
  <si>
    <t>消耗品費</t>
  </si>
  <si>
    <t>事務用品費</t>
  </si>
  <si>
    <t>事務用品費</t>
  </si>
  <si>
    <t>租税公課</t>
  </si>
  <si>
    <t>租税公課</t>
  </si>
  <si>
    <t>旅費交通費</t>
  </si>
  <si>
    <t>旅費交通費</t>
  </si>
  <si>
    <t>通信費</t>
  </si>
  <si>
    <t>水道光熱費</t>
  </si>
  <si>
    <t>水道光熱費</t>
  </si>
  <si>
    <t>荷造包装費</t>
  </si>
  <si>
    <t>運賃</t>
  </si>
  <si>
    <t>接待交際費</t>
  </si>
  <si>
    <t>接待交際費</t>
  </si>
  <si>
    <t>雑費</t>
  </si>
  <si>
    <t>関東電力２月分の電気料金支払い</t>
  </si>
  <si>
    <t>東京商店にてファイル購入</t>
  </si>
  <si>
    <t>領収書貼付のため収入印紙購入</t>
  </si>
  <si>
    <t>東京－新宿　営業交通費</t>
  </si>
  <si>
    <t>使　用　金　額</t>
  </si>
  <si>
    <t>福利厚生費</t>
  </si>
  <si>
    <t>社員へ祝金</t>
  </si>
  <si>
    <t>山田商店で手みやげ菓子</t>
  </si>
  <si>
    <t>残業食事代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</si>
</sst>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</numFmts>
  <fonts count="9">
    <font>
      <sz val="11"/>
      <name val="ＭＳ Ｐゴシック"/>
      <family val="0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ash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58" fontId="1" fillId="0" borderId="0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K30" sqref="K30"/>
    </sheetView>
  </sheetViews>
  <sheetFormatPr defaultColWidth="9.00390625" defaultRowHeight="13.5"/>
  <cols>
    <col min="1" max="1" width="4.50390625" style="0" customWidth="1"/>
    <col min="2" max="2" width="7.50390625" style="1" customWidth="1"/>
    <col min="3" max="3" width="15.625" style="1" customWidth="1"/>
    <col min="4" max="4" width="27.50390625" style="1" customWidth="1"/>
    <col min="5" max="5" width="12.50390625" style="1" customWidth="1"/>
    <col min="6" max="6" width="12.875" style="1" customWidth="1"/>
    <col min="7" max="7" width="5.125" style="0" customWidth="1"/>
  </cols>
  <sheetData>
    <row r="1" spans="1:7" ht="17.25">
      <c r="A1" s="2"/>
      <c r="B1" s="3"/>
      <c r="C1" s="3"/>
      <c r="D1" s="3"/>
      <c r="E1" s="3"/>
      <c r="F1" s="3"/>
      <c r="G1" s="4"/>
    </row>
    <row r="2" spans="1:7" ht="24.75" customHeight="1">
      <c r="A2" s="51" t="s">
        <v>12</v>
      </c>
      <c r="B2" s="52"/>
      <c r="C2" s="52"/>
      <c r="D2" s="52"/>
      <c r="E2" s="52"/>
      <c r="F2" s="52"/>
      <c r="G2" s="53"/>
    </row>
    <row r="3" spans="1:7" ht="15.75" customHeight="1">
      <c r="A3" s="5"/>
      <c r="B3" s="7"/>
      <c r="C3" s="7"/>
      <c r="D3" s="54">
        <v>37695</v>
      </c>
      <c r="E3" s="54"/>
      <c r="F3" s="54"/>
      <c r="G3" s="6"/>
    </row>
    <row r="4" spans="1:7" s="21" customFormat="1" ht="30" customHeight="1" thickBot="1">
      <c r="A4" s="17" t="s">
        <v>4</v>
      </c>
      <c r="B4" s="19" t="s">
        <v>5</v>
      </c>
      <c r="C4" s="19"/>
      <c r="D4" s="19"/>
      <c r="E4" s="19"/>
      <c r="F4" s="19"/>
      <c r="G4" s="20"/>
    </row>
    <row r="5" spans="1:7" s="14" customFormat="1" ht="24.75" customHeight="1">
      <c r="A5" s="12"/>
      <c r="B5" s="58" t="s">
        <v>45</v>
      </c>
      <c r="C5" s="59"/>
      <c r="D5" s="47">
        <f>+E32</f>
        <v>48860</v>
      </c>
      <c r="E5" s="16" t="s">
        <v>2</v>
      </c>
      <c r="F5" s="16"/>
      <c r="G5" s="13"/>
    </row>
    <row r="6" spans="1:7" s="14" customFormat="1" ht="24.75" customHeight="1" thickBot="1">
      <c r="A6" s="12"/>
      <c r="B6" s="60" t="s">
        <v>19</v>
      </c>
      <c r="C6" s="61"/>
      <c r="D6" s="48">
        <f>ROUNDUP(D5,-3)</f>
        <v>49000</v>
      </c>
      <c r="E6" s="16"/>
      <c r="F6" s="33"/>
      <c r="G6" s="13"/>
    </row>
    <row r="7" spans="1:7" s="14" customFormat="1" ht="10.5" customHeight="1">
      <c r="A7" s="12"/>
      <c r="B7" s="16"/>
      <c r="C7" s="16"/>
      <c r="D7" s="16"/>
      <c r="E7" s="16"/>
      <c r="F7" s="16"/>
      <c r="G7" s="13"/>
    </row>
    <row r="8" spans="1:7" s="14" customFormat="1" ht="30" customHeight="1">
      <c r="A8" s="17" t="s">
        <v>4</v>
      </c>
      <c r="B8" s="18" t="s">
        <v>17</v>
      </c>
      <c r="C8" s="18"/>
      <c r="D8" s="16"/>
      <c r="E8" s="16"/>
      <c r="F8" s="16"/>
      <c r="G8" s="13"/>
    </row>
    <row r="9" spans="1:7" s="14" customFormat="1" ht="30" customHeight="1">
      <c r="A9" s="17"/>
      <c r="B9" s="32" t="s">
        <v>13</v>
      </c>
      <c r="C9" s="32" t="s">
        <v>15</v>
      </c>
      <c r="D9" s="32" t="s">
        <v>14</v>
      </c>
      <c r="E9" s="32" t="s">
        <v>18</v>
      </c>
      <c r="F9" s="32" t="s">
        <v>16</v>
      </c>
      <c r="G9" s="13"/>
    </row>
    <row r="10" spans="1:7" s="14" customFormat="1" ht="19.5" customHeight="1">
      <c r="A10" s="17"/>
      <c r="B10" s="36"/>
      <c r="C10" s="34"/>
      <c r="D10" s="28" t="s">
        <v>23</v>
      </c>
      <c r="E10" s="41"/>
      <c r="F10" s="41">
        <v>60000</v>
      </c>
      <c r="G10" s="13"/>
    </row>
    <row r="11" spans="1:7" s="14" customFormat="1" ht="19.5" customHeight="1">
      <c r="A11" s="17"/>
      <c r="B11" s="37">
        <v>37683</v>
      </c>
      <c r="C11" s="39" t="s">
        <v>46</v>
      </c>
      <c r="D11" s="49" t="s">
        <v>47</v>
      </c>
      <c r="E11" s="42">
        <v>5000</v>
      </c>
      <c r="F11" s="42">
        <f>F10-E11</f>
        <v>55000</v>
      </c>
      <c r="G11" s="13"/>
    </row>
    <row r="12" spans="1:7" s="14" customFormat="1" ht="19.5" customHeight="1">
      <c r="A12" s="17"/>
      <c r="B12" s="37">
        <v>37684</v>
      </c>
      <c r="C12" s="39" t="s">
        <v>38</v>
      </c>
      <c r="D12" s="49" t="s">
        <v>48</v>
      </c>
      <c r="E12" s="42">
        <v>5860</v>
      </c>
      <c r="F12" s="42">
        <f>F11-E12</f>
        <v>49140</v>
      </c>
      <c r="G12" s="13"/>
    </row>
    <row r="13" spans="1:7" s="14" customFormat="1" ht="19.5" customHeight="1">
      <c r="A13" s="17"/>
      <c r="B13" s="37">
        <v>37685</v>
      </c>
      <c r="C13" s="39" t="s">
        <v>34</v>
      </c>
      <c r="D13" s="49" t="s">
        <v>41</v>
      </c>
      <c r="E13" s="42">
        <v>13000</v>
      </c>
      <c r="F13" s="42">
        <f>F12-E13</f>
        <v>36140</v>
      </c>
      <c r="G13" s="13"/>
    </row>
    <row r="14" spans="1:7" s="14" customFormat="1" ht="19.5" customHeight="1">
      <c r="A14" s="17"/>
      <c r="B14" s="37">
        <v>37686</v>
      </c>
      <c r="C14" s="39" t="s">
        <v>27</v>
      </c>
      <c r="D14" s="49" t="s">
        <v>42</v>
      </c>
      <c r="E14" s="42">
        <v>10000</v>
      </c>
      <c r="F14" s="42">
        <f aca="true" t="shared" si="0" ref="F14:F30">F13-E14</f>
        <v>26140</v>
      </c>
      <c r="G14" s="13"/>
    </row>
    <row r="15" spans="1:7" s="14" customFormat="1" ht="19.5" customHeight="1">
      <c r="A15" s="17"/>
      <c r="B15" s="37">
        <v>37687</v>
      </c>
      <c r="C15" s="39" t="s">
        <v>29</v>
      </c>
      <c r="D15" s="49" t="s">
        <v>43</v>
      </c>
      <c r="E15" s="42">
        <v>3000</v>
      </c>
      <c r="F15" s="42">
        <f t="shared" si="0"/>
        <v>23140</v>
      </c>
      <c r="G15" s="13"/>
    </row>
    <row r="16" spans="1:7" s="14" customFormat="1" ht="19.5" customHeight="1">
      <c r="A16" s="17"/>
      <c r="B16" s="37">
        <v>37688</v>
      </c>
      <c r="C16" s="39" t="s">
        <v>31</v>
      </c>
      <c r="D16" s="49" t="s">
        <v>44</v>
      </c>
      <c r="E16" s="42">
        <v>10000</v>
      </c>
      <c r="F16" s="42">
        <f t="shared" si="0"/>
        <v>13140</v>
      </c>
      <c r="G16" s="13"/>
    </row>
    <row r="17" spans="1:7" s="14" customFormat="1" ht="19.5" customHeight="1">
      <c r="A17" s="17"/>
      <c r="B17" s="37">
        <v>37689</v>
      </c>
      <c r="C17" s="39" t="s">
        <v>46</v>
      </c>
      <c r="D17" s="49" t="s">
        <v>49</v>
      </c>
      <c r="E17" s="42">
        <v>2000</v>
      </c>
      <c r="F17" s="42">
        <f t="shared" si="0"/>
        <v>11140</v>
      </c>
      <c r="G17" s="13"/>
    </row>
    <row r="18" spans="1:7" s="14" customFormat="1" ht="19.5" customHeight="1">
      <c r="A18" s="17"/>
      <c r="B18" s="37"/>
      <c r="C18" s="39"/>
      <c r="D18" s="49"/>
      <c r="E18" s="42"/>
      <c r="F18" s="42">
        <f t="shared" si="0"/>
        <v>11140</v>
      </c>
      <c r="G18" s="13"/>
    </row>
    <row r="19" spans="1:7" s="14" customFormat="1" ht="19.5" customHeight="1">
      <c r="A19" s="17"/>
      <c r="B19" s="37"/>
      <c r="C19" s="39"/>
      <c r="D19" s="49"/>
      <c r="E19" s="42"/>
      <c r="F19" s="42">
        <f t="shared" si="0"/>
        <v>11140</v>
      </c>
      <c r="G19" s="13"/>
    </row>
    <row r="20" spans="1:7" s="14" customFormat="1" ht="19.5" customHeight="1">
      <c r="A20" s="17"/>
      <c r="B20" s="37"/>
      <c r="C20" s="39"/>
      <c r="D20" s="49"/>
      <c r="E20" s="42"/>
      <c r="F20" s="42">
        <f t="shared" si="0"/>
        <v>11140</v>
      </c>
      <c r="G20" s="13"/>
    </row>
    <row r="21" spans="1:7" s="14" customFormat="1" ht="19.5" customHeight="1">
      <c r="A21" s="17"/>
      <c r="B21" s="37"/>
      <c r="C21" s="39"/>
      <c r="D21" s="49"/>
      <c r="E21" s="42"/>
      <c r="F21" s="42">
        <f t="shared" si="0"/>
        <v>11140</v>
      </c>
      <c r="G21" s="13"/>
    </row>
    <row r="22" spans="1:7" s="14" customFormat="1" ht="19.5" customHeight="1">
      <c r="A22" s="17"/>
      <c r="B22" s="37"/>
      <c r="C22" s="39"/>
      <c r="D22" s="49"/>
      <c r="E22" s="42"/>
      <c r="F22" s="42">
        <f t="shared" si="0"/>
        <v>11140</v>
      </c>
      <c r="G22" s="13"/>
    </row>
    <row r="23" spans="1:7" s="14" customFormat="1" ht="19.5" customHeight="1">
      <c r="A23" s="17"/>
      <c r="B23" s="37"/>
      <c r="C23" s="39"/>
      <c r="D23" s="49"/>
      <c r="E23" s="42"/>
      <c r="F23" s="42">
        <f t="shared" si="0"/>
        <v>11140</v>
      </c>
      <c r="G23" s="13"/>
    </row>
    <row r="24" spans="1:7" s="14" customFormat="1" ht="19.5" customHeight="1">
      <c r="A24" s="17"/>
      <c r="B24" s="37"/>
      <c r="C24" s="39"/>
      <c r="D24" s="49"/>
      <c r="E24" s="42"/>
      <c r="F24" s="42">
        <f t="shared" si="0"/>
        <v>11140</v>
      </c>
      <c r="G24" s="13"/>
    </row>
    <row r="25" spans="1:7" s="14" customFormat="1" ht="19.5" customHeight="1">
      <c r="A25" s="17"/>
      <c r="B25" s="37"/>
      <c r="C25" s="39"/>
      <c r="D25" s="49"/>
      <c r="E25" s="42"/>
      <c r="F25" s="42">
        <f t="shared" si="0"/>
        <v>11140</v>
      </c>
      <c r="G25" s="13"/>
    </row>
    <row r="26" spans="1:7" s="14" customFormat="1" ht="19.5" customHeight="1">
      <c r="A26" s="17"/>
      <c r="B26" s="37"/>
      <c r="C26" s="39"/>
      <c r="D26" s="49"/>
      <c r="E26" s="42"/>
      <c r="F26" s="42">
        <f t="shared" si="0"/>
        <v>11140</v>
      </c>
      <c r="G26" s="13"/>
    </row>
    <row r="27" spans="1:7" s="14" customFormat="1" ht="19.5" customHeight="1">
      <c r="A27" s="17"/>
      <c r="B27" s="37"/>
      <c r="C27" s="39"/>
      <c r="D27" s="49"/>
      <c r="E27" s="42"/>
      <c r="F27" s="42">
        <f t="shared" si="0"/>
        <v>11140</v>
      </c>
      <c r="G27" s="13"/>
    </row>
    <row r="28" spans="1:7" s="14" customFormat="1" ht="19.5" customHeight="1">
      <c r="A28" s="17"/>
      <c r="B28" s="37"/>
      <c r="C28" s="39"/>
      <c r="D28" s="49"/>
      <c r="E28" s="42"/>
      <c r="F28" s="42">
        <f t="shared" si="0"/>
        <v>11140</v>
      </c>
      <c r="G28" s="13"/>
    </row>
    <row r="29" spans="1:7" s="14" customFormat="1" ht="19.5" customHeight="1">
      <c r="A29" s="17"/>
      <c r="B29" s="37"/>
      <c r="C29" s="39"/>
      <c r="D29" s="49"/>
      <c r="E29" s="42"/>
      <c r="F29" s="42">
        <f t="shared" si="0"/>
        <v>11140</v>
      </c>
      <c r="G29" s="13"/>
    </row>
    <row r="30" spans="1:7" s="14" customFormat="1" ht="19.5" customHeight="1">
      <c r="A30" s="17"/>
      <c r="B30" s="37"/>
      <c r="C30" s="39"/>
      <c r="D30" s="49"/>
      <c r="E30" s="42"/>
      <c r="F30" s="42">
        <f t="shared" si="0"/>
        <v>11140</v>
      </c>
      <c r="G30" s="13"/>
    </row>
    <row r="31" spans="1:7" s="14" customFormat="1" ht="19.5" customHeight="1">
      <c r="A31" s="17"/>
      <c r="B31" s="38"/>
      <c r="C31" s="40"/>
      <c r="D31" s="50"/>
      <c r="E31" s="43"/>
      <c r="F31" s="42">
        <f>F30-E31</f>
        <v>11140</v>
      </c>
      <c r="G31" s="13"/>
    </row>
    <row r="32" spans="1:7" s="14" customFormat="1" ht="19.5" customHeight="1">
      <c r="A32" s="17"/>
      <c r="B32" s="55" t="s">
        <v>24</v>
      </c>
      <c r="C32" s="56"/>
      <c r="D32" s="57"/>
      <c r="E32" s="44">
        <f>SUM(E11:E31)</f>
        <v>48860</v>
      </c>
      <c r="F32" s="44"/>
      <c r="G32" s="13"/>
    </row>
    <row r="33" spans="1:7" s="14" customFormat="1" ht="19.5" customHeight="1">
      <c r="A33" s="17"/>
      <c r="B33" s="18"/>
      <c r="C33" s="18"/>
      <c r="D33" s="16"/>
      <c r="E33" s="16"/>
      <c r="F33" s="16"/>
      <c r="G33" s="13"/>
    </row>
    <row r="34" spans="1:7" ht="19.5" customHeight="1" thickBot="1">
      <c r="A34" s="5"/>
      <c r="B34" s="7"/>
      <c r="C34" s="7"/>
      <c r="D34" s="7"/>
      <c r="E34" s="7"/>
      <c r="F34" s="7"/>
      <c r="G34" s="6"/>
    </row>
    <row r="35" spans="1:7" ht="24.75" customHeight="1">
      <c r="A35" s="5"/>
      <c r="B35" s="7"/>
      <c r="C35" s="7"/>
      <c r="E35" s="11" t="s">
        <v>0</v>
      </c>
      <c r="F35" s="23"/>
      <c r="G35" s="6"/>
    </row>
    <row r="36" spans="1:7" ht="24.75" customHeight="1">
      <c r="A36" s="5"/>
      <c r="B36" s="7"/>
      <c r="C36" s="7"/>
      <c r="E36" s="26" t="s">
        <v>1</v>
      </c>
      <c r="F36" s="27"/>
      <c r="G36" s="6"/>
    </row>
    <row r="37" spans="1:7" ht="24.75" customHeight="1" thickBot="1">
      <c r="A37" s="5"/>
      <c r="B37" s="7"/>
      <c r="C37" s="7"/>
      <c r="E37" s="24" t="s">
        <v>3</v>
      </c>
      <c r="F37" s="25"/>
      <c r="G37" s="6"/>
    </row>
    <row r="38" spans="1:7" ht="24.75" customHeight="1" thickBot="1">
      <c r="A38" s="8"/>
      <c r="B38" s="9"/>
      <c r="C38" s="9"/>
      <c r="D38" s="9"/>
      <c r="E38" s="9"/>
      <c r="F38" s="9"/>
      <c r="G38" s="10"/>
    </row>
    <row r="39" spans="1:7" ht="24.75" customHeight="1">
      <c r="A39" s="15"/>
      <c r="B39" s="7"/>
      <c r="C39" s="7"/>
      <c r="D39" s="7"/>
      <c r="E39" s="7"/>
      <c r="F39" s="7"/>
      <c r="G39" s="15"/>
    </row>
    <row r="40" spans="1:7" ht="24.75" customHeight="1">
      <c r="A40" s="15"/>
      <c r="B40" s="7"/>
      <c r="D40" s="16" t="s">
        <v>21</v>
      </c>
      <c r="E40" s="16"/>
      <c r="F40" s="7"/>
      <c r="G40" s="15"/>
    </row>
    <row r="41" spans="1:7" ht="24.75" customHeight="1">
      <c r="A41" s="15"/>
      <c r="B41" s="7"/>
      <c r="C41" s="7"/>
      <c r="D41" s="32" t="s">
        <v>22</v>
      </c>
      <c r="E41" s="32" t="s">
        <v>18</v>
      </c>
      <c r="F41" s="7"/>
      <c r="G41" s="15"/>
    </row>
    <row r="42" spans="1:7" ht="15" customHeight="1">
      <c r="A42" s="15"/>
      <c r="B42" s="7"/>
      <c r="C42" s="7"/>
      <c r="D42" s="28" t="s">
        <v>25</v>
      </c>
      <c r="E42" s="41">
        <f>SUMIF(C11:C31,D42,E11:E31)</f>
        <v>7000</v>
      </c>
      <c r="F42" s="7"/>
      <c r="G42" s="15"/>
    </row>
    <row r="43" spans="1:7" ht="15" customHeight="1">
      <c r="A43" s="15"/>
      <c r="B43" s="7"/>
      <c r="C43" s="7"/>
      <c r="D43" s="30" t="s">
        <v>26</v>
      </c>
      <c r="E43" s="42">
        <f>SUMIF(C11:C31,D43,E11:E31)</f>
        <v>0</v>
      </c>
      <c r="F43" s="7"/>
      <c r="G43" s="15"/>
    </row>
    <row r="44" spans="1:5" ht="15" customHeight="1">
      <c r="A44" s="22" t="s">
        <v>11</v>
      </c>
      <c r="B44" s="1" t="s">
        <v>20</v>
      </c>
      <c r="D44" s="30" t="s">
        <v>28</v>
      </c>
      <c r="E44" s="42">
        <f>SUMIF(C11:C31,D44,E11:E31)</f>
        <v>10000</v>
      </c>
    </row>
    <row r="45" spans="3:5" ht="15" customHeight="1">
      <c r="C45" s="31"/>
      <c r="D45" s="30" t="s">
        <v>30</v>
      </c>
      <c r="E45" s="42">
        <f>SUMIF(C11:C31,D45,E11:E31)</f>
        <v>3000</v>
      </c>
    </row>
    <row r="46" spans="3:5" ht="15" customHeight="1">
      <c r="C46" s="31"/>
      <c r="D46" s="30" t="s">
        <v>32</v>
      </c>
      <c r="E46" s="42">
        <f>SUMIF(C11:C31,D46,E11:E31)</f>
        <v>10000</v>
      </c>
    </row>
    <row r="47" spans="3:5" ht="15" customHeight="1">
      <c r="C47" s="31"/>
      <c r="D47" s="30" t="s">
        <v>33</v>
      </c>
      <c r="E47" s="42">
        <f>SUMIF(C11:C31,D47,E11:E31)</f>
        <v>0</v>
      </c>
    </row>
    <row r="48" spans="3:5" ht="15" customHeight="1">
      <c r="C48" s="31"/>
      <c r="D48" s="30" t="s">
        <v>35</v>
      </c>
      <c r="E48" s="42">
        <f>SUMIF(C11:C31,D48,E11:E31)</f>
        <v>13000</v>
      </c>
    </row>
    <row r="49" spans="3:5" ht="15" customHeight="1">
      <c r="C49" s="31"/>
      <c r="D49" s="30" t="s">
        <v>36</v>
      </c>
      <c r="E49" s="42">
        <f>SUMIF(C11:C31,D49,E11:E31)</f>
        <v>0</v>
      </c>
    </row>
    <row r="50" spans="3:5" ht="15" customHeight="1">
      <c r="C50" s="31"/>
      <c r="D50" s="30" t="s">
        <v>37</v>
      </c>
      <c r="E50" s="42">
        <f>SUMIF(C11:C31,D50,E11:E31)</f>
        <v>0</v>
      </c>
    </row>
    <row r="51" spans="3:5" ht="15" customHeight="1">
      <c r="C51" s="31"/>
      <c r="D51" s="30" t="s">
        <v>39</v>
      </c>
      <c r="E51" s="42">
        <f>SUMIF(C11:C31,D51,E11:E31)</f>
        <v>5860</v>
      </c>
    </row>
    <row r="52" spans="3:5" ht="15" customHeight="1">
      <c r="C52" s="31"/>
      <c r="D52" s="35" t="s">
        <v>6</v>
      </c>
      <c r="E52" s="45">
        <f>SUMIF(C11:C31,D52,E11:E31)</f>
        <v>0</v>
      </c>
    </row>
    <row r="53" spans="3:5" ht="15" customHeight="1">
      <c r="C53" s="31"/>
      <c r="D53" s="30" t="s">
        <v>7</v>
      </c>
      <c r="E53" s="42">
        <f>SUMIF(C11:C31,D53,E11:E31)</f>
        <v>0</v>
      </c>
    </row>
    <row r="54" spans="3:5" ht="15" customHeight="1">
      <c r="C54" s="31"/>
      <c r="D54" s="30" t="s">
        <v>8</v>
      </c>
      <c r="E54" s="42">
        <f>SUMIF(C11:C31,D54,E11:E31)</f>
        <v>0</v>
      </c>
    </row>
    <row r="55" spans="3:5" ht="15" customHeight="1">
      <c r="C55" s="31"/>
      <c r="D55" s="30" t="s">
        <v>9</v>
      </c>
      <c r="E55" s="42">
        <f>SUMIF(C11:C31,D55,E11:E31)</f>
        <v>0</v>
      </c>
    </row>
    <row r="56" spans="3:5" ht="15" customHeight="1">
      <c r="C56" s="31"/>
      <c r="D56" s="30" t="s">
        <v>10</v>
      </c>
      <c r="E56" s="42">
        <f>SUMIF(C11:C31,D56,E11:E31)</f>
        <v>0</v>
      </c>
    </row>
    <row r="57" spans="3:5" ht="15" customHeight="1">
      <c r="C57" s="31"/>
      <c r="D57" s="29" t="s">
        <v>40</v>
      </c>
      <c r="E57" s="46">
        <f>SUMIF(C11:C31,D57,E11:E31)</f>
        <v>0</v>
      </c>
    </row>
    <row r="58" ht="17.25">
      <c r="C58" s="31"/>
    </row>
    <row r="59" ht="17.25">
      <c r="C59" s="31"/>
    </row>
    <row r="60" ht="17.25">
      <c r="C60" s="31"/>
    </row>
  </sheetData>
  <mergeCells count="5">
    <mergeCell ref="A2:G2"/>
    <mergeCell ref="D3:F3"/>
    <mergeCell ref="B32:D32"/>
    <mergeCell ref="B5:C5"/>
    <mergeCell ref="B6:C6"/>
  </mergeCells>
  <dataValidations count="1">
    <dataValidation type="list" allowBlank="1" showInputMessage="1" showErrorMessage="1" sqref="C11:C31">
      <formula1>$D$42:$D$57</formula1>
    </dataValidation>
  </dataValidations>
  <printOptions/>
  <pageMargins left="0.98" right="0.58" top="0.58" bottom="0.6" header="0.4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笠原清明</dc:creator>
  <cp:keywords/>
  <dc:description/>
  <cp:lastModifiedBy>teruhisa nemoto</cp:lastModifiedBy>
  <cp:lastPrinted>2003-03-29T05:26:13Z</cp:lastPrinted>
  <dcterms:created xsi:type="dcterms:W3CDTF">2003-03-24T10:20:23Z</dcterms:created>
  <dcterms:modified xsi:type="dcterms:W3CDTF">2007-01-11T08:24:14Z</dcterms:modified>
  <cp:category/>
  <cp:version/>
  <cp:contentType/>
  <cp:contentStatus/>
</cp:coreProperties>
</file>